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CONTRATADOS DIC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14" i="1"/>
  <c r="O14" i="1" s="1"/>
  <c r="N13" i="1"/>
  <c r="M22" i="1" l="1"/>
  <c r="L22" i="1"/>
  <c r="K22" i="1"/>
  <c r="J22" i="1"/>
  <c r="I22" i="1"/>
  <c r="H22" i="1"/>
  <c r="G22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2" i="1" l="1"/>
  <c r="O8" i="1"/>
  <c r="O22" i="1" s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<sst xmlns="http://schemas.openxmlformats.org/spreadsheetml/2006/main" count="92" uniqueCount="57">
  <si>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</si>
  <si>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</si>
  <si>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</si>
  <si>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</si>
  <si>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</si>
  <si>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</si>
  <si>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</si>
  <si>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</si>
  <si>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</si>
  <si>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</si>
  <si>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</si>
  <si>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</si>
  <si>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</si>
  <si>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</si>
  <si>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</si>
  <si>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</si>
  <si>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</si>
  <si>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</si>
  <si>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</si>
  <si>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</si>
  <si>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</si>
  <si>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</si>
  <si>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</si>
  <si>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</si>
  <si>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</si>
  <si>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</si>
  <si>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</si>
  <si>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</si>
  <si>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</si>
  <si>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</si>
  <si>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</si>
  <si>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</si>
  <si>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</si>
  <si>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</si>
  <si>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</si>
  <si>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</si>
  <si>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</si>
  <si>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</si>
  <si>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</si>
  <si>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</si>
  <si>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</si>
  <si>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</si>
  <si>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</si>
  <si>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</si>
  <si>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</si>
  <si>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</si>
  <si>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</si>
  <si>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</si>
  <si>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</si>
  <si>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</si>
  <si>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</si>
  <si>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</si>
  <si>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</si>
  <si>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</si>
  <si>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</si>
  <si>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</si>
  <si>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SUELDO PERSONAL FIJO CORRESPONDIENTE AL MES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</si>
</sst>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95249</xdr:rowOff>
    </xdr:from>
    <xdr:to>
      <xdr:col>6</xdr:col>
      <xdr:colOff>790575</xdr:colOff>
      <xdr:row>2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abSelected="1" topLeftCell="A19" workbookViewId="0">
      <selection activeCell="F36" sqref="F36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7" ht="26.25" customHeight="1" x14ac:dyDescent="0.25">
      <c r="A4" s="77" t="s">
        <v>27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</row>
    <row r="5" spans="1:17" ht="20.25" customHeight="1" x14ac:dyDescent="0.25">
      <c r="A5" s="78" t="s">
        <v>56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32">
        <v>2100.84</v>
      </c>
      <c r="K8" s="45">
        <v>5970.65</v>
      </c>
      <c r="L8" s="32">
        <v>2225.2800000000002</v>
      </c>
      <c r="M8" s="13">
        <v>0</v>
      </c>
      <c r="N8" s="13">
        <f>+J8+K8+L8</f>
        <v>10296.77</v>
      </c>
      <c r="O8" s="55">
        <f>+I8-N8</f>
        <v>62903.229999999996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32099.69</v>
      </c>
      <c r="L9" s="32">
        <v>5624</v>
      </c>
      <c r="M9" s="11">
        <v>0</v>
      </c>
      <c r="N9" s="11">
        <f t="shared" ref="N9:N11" si="0">+J9+K9+L9</f>
        <v>43033.19</v>
      </c>
      <c r="O9" s="55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34">
        <v>185000</v>
      </c>
      <c r="H10" s="18">
        <v>0</v>
      </c>
      <c r="I10" s="34">
        <v>185000</v>
      </c>
      <c r="J10" s="13">
        <v>5309.5</v>
      </c>
      <c r="K10" s="34">
        <v>32099.69</v>
      </c>
      <c r="L10" s="24">
        <v>5624</v>
      </c>
      <c r="M10" s="11">
        <v>0</v>
      </c>
      <c r="N10" s="11">
        <f t="shared" si="0"/>
        <v>43033.19</v>
      </c>
      <c r="O10" s="55">
        <f t="shared" si="1"/>
        <v>141966.81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15849.94</v>
      </c>
      <c r="L12" s="24">
        <v>3648</v>
      </c>
      <c r="M12" s="11">
        <v>3839.56</v>
      </c>
      <c r="N12" s="11">
        <f>+J12+K12+L12+M12</f>
        <v>26781.500000000004</v>
      </c>
      <c r="O12" s="55">
        <f t="shared" si="1"/>
        <v>93218.5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20338.439999999999</v>
      </c>
      <c r="L13" s="25">
        <v>4104</v>
      </c>
      <c r="M13" s="11">
        <v>0</v>
      </c>
      <c r="N13" s="11">
        <f>+J13+K13+L13</f>
        <v>28316.94</v>
      </c>
      <c r="O13" s="55">
        <f t="shared" si="1"/>
        <v>106683.06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2392.0500000000002</v>
      </c>
      <c r="L14" s="25">
        <v>1635.88</v>
      </c>
      <c r="M14" s="11">
        <v>0</v>
      </c>
      <c r="N14" s="11">
        <f>+J14+K14+L14</f>
        <v>5572.33</v>
      </c>
      <c r="O14" s="55">
        <f>+I14-N14</f>
        <v>48239.67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1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8577.19</v>
      </c>
      <c r="L16" s="25">
        <v>2584</v>
      </c>
      <c r="M16" s="11">
        <v>0</v>
      </c>
      <c r="N16" s="11">
        <f t="shared" si="2"/>
        <v>13600.69</v>
      </c>
      <c r="O16" s="55">
        <f t="shared" si="1"/>
        <v>71399.31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>
        <v>442.65</v>
      </c>
      <c r="L21" s="25">
        <v>1216</v>
      </c>
      <c r="M21" s="11">
        <v>0</v>
      </c>
      <c r="N21" s="11">
        <f t="shared" si="2"/>
        <v>2806.65</v>
      </c>
      <c r="O21" s="57">
        <f>+I21-N21</f>
        <v>37193.35</v>
      </c>
      <c r="P21" s="31"/>
    </row>
    <row r="22" spans="1:16" s="30" customFormat="1" ht="15.75" thickBot="1" x14ac:dyDescent="0.3">
      <c r="A22" s="71"/>
      <c r="B22" s="79" t="s">
        <v>1</v>
      </c>
      <c r="C22" s="80"/>
      <c r="D22" s="80"/>
      <c r="E22" s="81"/>
      <c r="F22" s="51"/>
      <c r="G22" s="28">
        <f t="shared" ref="G22:M22" si="3">SUM(G8:G21)</f>
        <v>1336012</v>
      </c>
      <c r="H22" s="28">
        <f t="shared" si="3"/>
        <v>0</v>
      </c>
      <c r="I22" s="28">
        <f t="shared" si="3"/>
        <v>1336012</v>
      </c>
      <c r="J22" s="28">
        <f t="shared" si="3"/>
        <v>38343.540000000008</v>
      </c>
      <c r="K22" s="28">
        <f t="shared" si="3"/>
        <v>162941.72</v>
      </c>
      <c r="L22" s="29">
        <f t="shared" si="3"/>
        <v>40614.76</v>
      </c>
      <c r="M22" s="28">
        <f t="shared" si="3"/>
        <v>3839.56</v>
      </c>
      <c r="N22" s="59">
        <f t="shared" ref="N22:O22" si="4">SUM(N8:N21)</f>
        <v>245739.58000000002</v>
      </c>
      <c r="O22" s="58">
        <f t="shared" si="4"/>
        <v>1090272.42</v>
      </c>
    </row>
    <row r="23" spans="1:16" x14ac:dyDescent="0.25">
      <c r="I23" s="9"/>
      <c r="J23" s="41"/>
      <c r="K23" s="39"/>
      <c r="L23" s="39"/>
      <c r="M23" s="39"/>
      <c r="N23" s="39"/>
      <c r="O23" s="39"/>
      <c r="P23" s="40"/>
    </row>
    <row r="24" spans="1:16" x14ac:dyDescent="0.25">
      <c r="B24" s="75" t="s">
        <v>30</v>
      </c>
      <c r="C24" s="75"/>
      <c r="E24" s="75" t="s">
        <v>28</v>
      </c>
      <c r="F24" s="75"/>
      <c r="I24" s="9"/>
      <c r="J24" s="41"/>
      <c r="K24" s="39"/>
      <c r="L24" s="39"/>
      <c r="M24" s="39"/>
      <c r="N24" s="39"/>
      <c r="O24" s="39"/>
      <c r="P24" s="40"/>
    </row>
    <row r="25" spans="1:16" x14ac:dyDescent="0.25">
      <c r="B25" s="75" t="s">
        <v>0</v>
      </c>
      <c r="C25" s="75"/>
      <c r="E25" s="75" t="s">
        <v>29</v>
      </c>
      <c r="F25" s="75"/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72"/>
      <c r="C26" s="72"/>
      <c r="E26" s="72"/>
      <c r="F26" s="72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72"/>
      <c r="C27" s="72"/>
      <c r="E27" s="72"/>
      <c r="F27" s="72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72"/>
      <c r="C28" s="72"/>
      <c r="E28" s="72"/>
      <c r="F28" s="72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72"/>
      <c r="C29" s="72"/>
      <c r="E29" s="72"/>
      <c r="F29" s="72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4"/>
      <c r="C30" s="74"/>
      <c r="E30" s="74"/>
      <c r="F30" s="74"/>
      <c r="I30" s="9"/>
      <c r="J30" s="41"/>
      <c r="K30" s="39"/>
      <c r="L30" s="39"/>
      <c r="M30" s="39"/>
      <c r="N30" s="39"/>
      <c r="O30" s="39"/>
      <c r="P30" s="40"/>
    </row>
    <row r="31" spans="1:16" ht="15.75" thickBot="1" x14ac:dyDescent="0.3">
      <c r="B31" s="10"/>
      <c r="C31" s="10"/>
      <c r="E31" s="10"/>
      <c r="F31" s="10"/>
      <c r="G31" s="73"/>
      <c r="H31" s="73"/>
      <c r="I31" s="39"/>
      <c r="J31" s="39"/>
      <c r="K31" s="39"/>
      <c r="L31" s="39"/>
      <c r="M31" s="39"/>
      <c r="N31" s="39"/>
      <c r="O31" s="39"/>
      <c r="P31" s="40"/>
    </row>
    <row r="32" spans="1:16" x14ac:dyDescent="0.25">
      <c r="I32" s="39"/>
      <c r="J32" s="39"/>
      <c r="K32" s="39"/>
      <c r="L32" s="39"/>
      <c r="M32" s="39"/>
      <c r="N32" s="39"/>
      <c r="O32" s="39"/>
      <c r="P32" s="40"/>
    </row>
    <row r="33" spans="5:16" x14ac:dyDescent="0.25">
      <c r="E33"/>
      <c r="F33"/>
      <c r="I33" s="39"/>
      <c r="J33" s="39"/>
      <c r="K33" s="39"/>
      <c r="L33" s="39"/>
      <c r="M33" s="39"/>
      <c r="N33" s="39"/>
      <c r="O33" s="39"/>
      <c r="P33" s="40"/>
    </row>
    <row r="34" spans="5:16" x14ac:dyDescent="0.25">
      <c r="J34" s="39"/>
      <c r="K34" s="39"/>
      <c r="L34" s="39"/>
      <c r="M34" s="39"/>
      <c r="N34" s="39"/>
      <c r="O34" s="39"/>
      <c r="P34" s="40"/>
    </row>
    <row r="35" spans="5:16" x14ac:dyDescent="0.25">
      <c r="J35" s="39"/>
      <c r="K35" s="39"/>
      <c r="L35" s="39"/>
      <c r="M35" s="39"/>
      <c r="N35" s="39"/>
      <c r="O35" s="39"/>
      <c r="P35" s="40"/>
    </row>
    <row r="36" spans="5:16" x14ac:dyDescent="0.25">
      <c r="J36" s="39"/>
      <c r="K36" s="39"/>
      <c r="L36" s="39"/>
      <c r="M36" s="39"/>
      <c r="N36" s="39"/>
      <c r="O36" s="39"/>
      <c r="P36" s="40"/>
    </row>
    <row r="37" spans="5:16" x14ac:dyDescent="0.25">
      <c r="J37" s="39"/>
      <c r="K37" s="39"/>
      <c r="L37" s="39"/>
      <c r="M37" s="39"/>
      <c r="N37" s="39"/>
      <c r="O37" s="39"/>
      <c r="P37" s="40"/>
    </row>
    <row r="38" spans="5:16" x14ac:dyDescent="0.25">
      <c r="J38" s="39"/>
      <c r="K38" s="39"/>
      <c r="L38" s="39"/>
      <c r="M38" s="39"/>
      <c r="N38" s="39"/>
      <c r="O38" s="39"/>
      <c r="P38" s="40"/>
    </row>
    <row r="39" spans="5:16" x14ac:dyDescent="0.25">
      <c r="J39" s="39"/>
      <c r="K39" s="39"/>
      <c r="L39" s="39"/>
      <c r="M39" s="39"/>
      <c r="N39" s="39"/>
      <c r="O39" s="39"/>
      <c r="P39" s="40"/>
    </row>
    <row r="40" spans="5:16" x14ac:dyDescent="0.25">
      <c r="J40" s="39"/>
      <c r="K40" s="39"/>
      <c r="L40" s="39"/>
      <c r="M40" s="39"/>
      <c r="N40" s="39"/>
      <c r="O40" s="39"/>
      <c r="P40" s="40"/>
    </row>
    <row r="41" spans="5:16" x14ac:dyDescent="0.25">
      <c r="J41" s="39"/>
      <c r="K41" s="39"/>
      <c r="L41" s="39"/>
      <c r="M41" s="39"/>
      <c r="N41" s="39"/>
      <c r="O41" s="39"/>
      <c r="P41" s="40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B24:C24"/>
    <mergeCell ref="E24:F24"/>
    <mergeCell ref="B25:C25"/>
    <mergeCell ref="E25:F25"/>
    <mergeCell ref="A3:O3"/>
    <mergeCell ref="A4:O4"/>
    <mergeCell ref="A5:O5"/>
    <mergeCell ref="B22:E22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DIC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2026-01-22T17:47:43Z</cp:lastPrinted>
  <dcterms:created xsi:type="dcterms:W3CDTF">2021-12-21T17:11:19Z</dcterms:created>
  <dcterms:modified xsi:type="dcterms:W3CDTF">2026-01-22T17:48:00Z</dcterms:modified>
</cp:coreProperties>
</file>